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90" windowWidth="18195" windowHeight="11310" activeTab="1"/>
  </bookViews>
  <sheets>
    <sheet name="제22기-개별" sheetId="4" r:id="rId1"/>
    <sheet name="제22기-연결" sheetId="5" r:id="rId2"/>
  </sheets>
  <calcPr calcId="144525"/>
</workbook>
</file>

<file path=xl/calcChain.xml><?xml version="1.0" encoding="utf-8"?>
<calcChain xmlns="http://schemas.openxmlformats.org/spreadsheetml/2006/main">
  <c r="H24" i="5" l="1"/>
  <c r="H15" i="5"/>
  <c r="D17" i="5"/>
  <c r="D8" i="5"/>
  <c r="H18" i="5"/>
  <c r="H13" i="4"/>
  <c r="H22" i="4"/>
  <c r="H16" i="4"/>
  <c r="D34" i="5" l="1"/>
  <c r="D19" i="4"/>
  <c r="D8" i="4"/>
  <c r="D31" i="4" l="1"/>
  <c r="H29" i="4" l="1"/>
  <c r="H31" i="4" s="1"/>
  <c r="H32" i="5"/>
  <c r="H34" i="5" s="1"/>
</calcChain>
</file>

<file path=xl/sharedStrings.xml><?xml version="1.0" encoding="utf-8"?>
<sst xmlns="http://schemas.openxmlformats.org/spreadsheetml/2006/main" count="192" uniqueCount="101">
  <si>
    <t>자산총계</t>
  </si>
  <si>
    <t>자산</t>
    <phoneticPr fontId="3" type="noConversion"/>
  </si>
  <si>
    <t>부채총계</t>
    <phoneticPr fontId="3" type="noConversion"/>
  </si>
  <si>
    <t>자본</t>
    <phoneticPr fontId="3" type="noConversion"/>
  </si>
  <si>
    <t>자본총계</t>
    <phoneticPr fontId="3" type="noConversion"/>
  </si>
  <si>
    <t>계     정    과    목</t>
    <phoneticPr fontId="1" type="noConversion"/>
  </si>
  <si>
    <t>금            액</t>
    <phoneticPr fontId="1" type="noConversion"/>
  </si>
  <si>
    <t>1.</t>
    <phoneticPr fontId="1" type="noConversion"/>
  </si>
  <si>
    <t>2.</t>
  </si>
  <si>
    <t>3.</t>
  </si>
  <si>
    <t>4.</t>
  </si>
  <si>
    <t>5.</t>
  </si>
  <si>
    <t>6.</t>
  </si>
  <si>
    <t>7.</t>
  </si>
  <si>
    <t>8.</t>
  </si>
  <si>
    <t>Ⅰ.</t>
  </si>
  <si>
    <t>비유동자산</t>
    <phoneticPr fontId="1" type="noConversion"/>
  </si>
  <si>
    <t>유형자산</t>
    <phoneticPr fontId="1" type="noConversion"/>
  </si>
  <si>
    <t>투자부동산</t>
    <phoneticPr fontId="1" type="noConversion"/>
  </si>
  <si>
    <t>기타무형자산</t>
    <phoneticPr fontId="1" type="noConversion"/>
  </si>
  <si>
    <t>종속기업투자</t>
    <phoneticPr fontId="1" type="noConversion"/>
  </si>
  <si>
    <t>비유동매도가능금융자산</t>
    <phoneticPr fontId="1" type="noConversion"/>
  </si>
  <si>
    <t>장기대여금</t>
    <phoneticPr fontId="1" type="noConversion"/>
  </si>
  <si>
    <t>장기금융상품</t>
    <phoneticPr fontId="1" type="noConversion"/>
  </si>
  <si>
    <t>기타비유동채권</t>
    <phoneticPr fontId="1" type="noConversion"/>
  </si>
  <si>
    <t>기타비유동자산</t>
    <phoneticPr fontId="1" type="noConversion"/>
  </si>
  <si>
    <t xml:space="preserve">Ⅱ. </t>
  </si>
  <si>
    <t>유동자산</t>
    <phoneticPr fontId="1" type="noConversion"/>
  </si>
  <si>
    <t>재고자산</t>
    <phoneticPr fontId="1" type="noConversion"/>
  </si>
  <si>
    <t>매출채권</t>
    <phoneticPr fontId="1" type="noConversion"/>
  </si>
  <si>
    <t>미청구공사</t>
    <phoneticPr fontId="1" type="noConversion"/>
  </si>
  <si>
    <t>기타유동채권</t>
    <phoneticPr fontId="1" type="noConversion"/>
  </si>
  <si>
    <t>당기법인세자산</t>
    <phoneticPr fontId="1" type="noConversion"/>
  </si>
  <si>
    <t>비유동부채</t>
    <phoneticPr fontId="3" type="noConversion"/>
  </si>
  <si>
    <t>충당부채</t>
    <phoneticPr fontId="3" type="noConversion"/>
  </si>
  <si>
    <t>장기차입금</t>
    <phoneticPr fontId="3" type="noConversion"/>
  </si>
  <si>
    <t>기타비유동채무</t>
    <phoneticPr fontId="3" type="noConversion"/>
  </si>
  <si>
    <t>확정급여부채</t>
    <phoneticPr fontId="3" type="noConversion"/>
  </si>
  <si>
    <t>유동충당부채</t>
    <phoneticPr fontId="3" type="noConversion"/>
  </si>
  <si>
    <t>매입채무</t>
    <phoneticPr fontId="3" type="noConversion"/>
  </si>
  <si>
    <t>단기차입금</t>
    <phoneticPr fontId="3" type="noConversion"/>
  </si>
  <si>
    <t>유동성장기차입금</t>
    <phoneticPr fontId="3" type="noConversion"/>
  </si>
  <si>
    <t>유동성사채</t>
    <phoneticPr fontId="3" type="noConversion"/>
  </si>
  <si>
    <t>기타유동채무</t>
    <phoneticPr fontId="3" type="noConversion"/>
  </si>
  <si>
    <t>기타유동부채</t>
    <phoneticPr fontId="3" type="noConversion"/>
  </si>
  <si>
    <t>Ⅱ.</t>
  </si>
  <si>
    <t xml:space="preserve">Ⅲ. </t>
  </si>
  <si>
    <t xml:space="preserve">Ⅳ. </t>
  </si>
  <si>
    <t xml:space="preserve">Ⅴ. </t>
  </si>
  <si>
    <t>Ⅵ.</t>
  </si>
  <si>
    <t>이연법인세부채</t>
    <phoneticPr fontId="3" type="noConversion"/>
  </si>
  <si>
    <t>유동부채</t>
    <phoneticPr fontId="3" type="noConversion"/>
  </si>
  <si>
    <t>위와같이 공고함.</t>
    <phoneticPr fontId="1" type="noConversion"/>
  </si>
  <si>
    <t>(단위 : 원)</t>
    <phoneticPr fontId="1" type="noConversion"/>
  </si>
  <si>
    <t>자본금</t>
    <phoneticPr fontId="3" type="noConversion"/>
  </si>
  <si>
    <t>주식발행초과금</t>
    <phoneticPr fontId="3" type="noConversion"/>
  </si>
  <si>
    <t>자기주식</t>
    <phoneticPr fontId="3" type="noConversion"/>
  </si>
  <si>
    <t>기타포괄손익누계액</t>
    <phoneticPr fontId="3" type="noConversion"/>
  </si>
  <si>
    <t>기타자본항목</t>
    <phoneticPr fontId="3" type="noConversion"/>
  </si>
  <si>
    <t>한영회계법인  대표이사  공인회계사  권  승  화</t>
    <phoneticPr fontId="1" type="noConversion"/>
  </si>
  <si>
    <t>재  무  상  태  표</t>
    <phoneticPr fontId="1" type="noConversion"/>
  </si>
  <si>
    <t>자본과 부채 총계</t>
    <phoneticPr fontId="1" type="noConversion"/>
  </si>
  <si>
    <t>이익잉여금</t>
    <phoneticPr fontId="3" type="noConversion"/>
  </si>
  <si>
    <t>(2012년 12월 31일 현재)</t>
    <phoneticPr fontId="1" type="noConversion"/>
  </si>
  <si>
    <t>9.</t>
    <phoneticPr fontId="13" type="noConversion"/>
  </si>
  <si>
    <t>10.</t>
    <phoneticPr fontId="13" type="noConversion"/>
  </si>
  <si>
    <t>현금및현금성자산</t>
    <phoneticPr fontId="1" type="noConversion"/>
  </si>
  <si>
    <t>장기매출채권</t>
    <phoneticPr fontId="1" type="noConversion"/>
  </si>
  <si>
    <t>부채총계</t>
    <phoneticPr fontId="3" type="noConversion"/>
  </si>
  <si>
    <t>Ⅶ.</t>
    <phoneticPr fontId="3" type="noConversion"/>
  </si>
  <si>
    <t>비지배지분</t>
    <phoneticPr fontId="3" type="noConversion"/>
  </si>
  <si>
    <t>부채</t>
    <phoneticPr fontId="3" type="noConversion"/>
  </si>
  <si>
    <t>5.</t>
    <phoneticPr fontId="3" type="noConversion"/>
  </si>
  <si>
    <t>6.</t>
    <phoneticPr fontId="3" type="noConversion"/>
  </si>
  <si>
    <t>7.</t>
    <phoneticPr fontId="3" type="noConversion"/>
  </si>
  <si>
    <t>8.</t>
    <phoneticPr fontId="13" type="noConversion"/>
  </si>
  <si>
    <t>4.</t>
    <phoneticPr fontId="3" type="noConversion"/>
  </si>
  <si>
    <t>8.</t>
    <phoneticPr fontId="3" type="noConversion"/>
  </si>
  <si>
    <t>연  결  재  무  상  태  표</t>
    <phoneticPr fontId="1" type="noConversion"/>
  </si>
  <si>
    <t>제22기  결 산 공 고</t>
    <phoneticPr fontId="1" type="noConversion"/>
  </si>
  <si>
    <t>대표이사   김  종  오</t>
    <phoneticPr fontId="1" type="noConversion"/>
  </si>
  <si>
    <t xml:space="preserve">감사의견 : 위 재무상태표를 포함한 제22기 재무제표는 중요성의 관점에서 한국채택국제회계기준에 따라 적정하게 작성되었습니다.
</t>
    <phoneticPr fontId="1" type="noConversion"/>
  </si>
  <si>
    <t>제22기  결 산 공 고</t>
    <phoneticPr fontId="1" type="noConversion"/>
  </si>
  <si>
    <t xml:space="preserve">감사의견 : 위 재무상태표를 포함한 제22기 재무제표는 중요성의 관점에서 한국채택국제회계기준에 따라 적정하게 작성되었습니다.
</t>
    <phoneticPr fontId="1" type="noConversion"/>
  </si>
  <si>
    <t>장기매출채권</t>
    <phoneticPr fontId="1" type="noConversion"/>
  </si>
  <si>
    <t>단기금융상품</t>
    <phoneticPr fontId="1" type="noConversion"/>
  </si>
  <si>
    <t>기타유동채권</t>
    <phoneticPr fontId="1" type="noConversion"/>
  </si>
  <si>
    <t>당기법인세자산</t>
    <phoneticPr fontId="1" type="noConversion"/>
  </si>
  <si>
    <t>기타유동자산</t>
    <phoneticPr fontId="1" type="noConversion"/>
  </si>
  <si>
    <t>매각예정비유동자산</t>
    <phoneticPr fontId="1" type="noConversion"/>
  </si>
  <si>
    <t>부채</t>
    <phoneticPr fontId="3" type="noConversion"/>
  </si>
  <si>
    <t>기타유동자산</t>
    <phoneticPr fontId="1" type="noConversion"/>
  </si>
  <si>
    <t>매각예정유동자산</t>
    <phoneticPr fontId="1" type="noConversion"/>
  </si>
  <si>
    <t>현금및현금성자산</t>
    <phoneticPr fontId="1" type="noConversion"/>
  </si>
  <si>
    <t>1.</t>
    <phoneticPr fontId="3" type="noConversion"/>
  </si>
  <si>
    <t>2.</t>
    <phoneticPr fontId="3" type="noConversion"/>
  </si>
  <si>
    <t>7.</t>
    <phoneticPr fontId="3" type="noConversion"/>
  </si>
  <si>
    <t>기타자본</t>
    <phoneticPr fontId="3" type="noConversion"/>
  </si>
  <si>
    <t>유동성사채</t>
    <phoneticPr fontId="3" type="noConversion"/>
  </si>
  <si>
    <t>기타유동채무</t>
    <phoneticPr fontId="3" type="noConversion"/>
  </si>
  <si>
    <t>기타유동부채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</si>
</sst>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맑은 고딕"/>
      <family val="3"/>
      <charset val="129"/>
      <scheme val="minor"/>
    </font>
    <font>
      <sz val="8"/>
      <name val="맑은 고딕"/>
      <family val="3"/>
      <charset val="129"/>
    </font>
    <font>
      <sz val="11"/>
      <name val="돋움"/>
      <family val="3"/>
      <charset val="129"/>
    </font>
    <font>
      <sz val="8"/>
      <name val="Arial"/>
      <family val="2"/>
    </font>
    <font>
      <b/>
      <sz val="10"/>
      <name val="맑은 고딕"/>
      <family val="3"/>
      <charset val="129"/>
    </font>
    <font>
      <b/>
      <sz val="10"/>
      <name val="맑은 고딕"/>
      <family val="3"/>
      <charset val="129"/>
    </font>
    <font>
      <sz val="10"/>
      <color theme="1"/>
      <name val="맑은 고딕"/>
      <family val="3"/>
      <charset val="129"/>
      <scheme val="minor"/>
    </font>
    <font>
      <b/>
      <sz val="10"/>
      <color theme="1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b/>
      <sz val="10"/>
      <name val="맑은 고딕"/>
      <family val="3"/>
      <charset val="129"/>
      <scheme val="major"/>
    </font>
    <font>
      <b/>
      <sz val="10"/>
      <name val="맑은 고딕"/>
      <family val="3"/>
      <charset val="129"/>
      <scheme val="minor"/>
    </font>
    <font>
      <b/>
      <sz val="28"/>
      <color theme="0"/>
      <name val="맑은 고딕"/>
      <family val="3"/>
      <charset val="129"/>
      <scheme val="minor"/>
    </font>
    <font>
      <b/>
      <sz val="16"/>
      <color theme="1"/>
      <name val="맑은 고딕"/>
      <family val="3"/>
      <charset val="129"/>
      <scheme val="minor"/>
    </font>
    <font>
      <sz val="8"/>
      <name val="맑은 고딕"/>
      <family val="3"/>
      <charset val="129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3" tint="-0.249977111117893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>
      <alignment vertical="center"/>
    </xf>
  </cellStyleXfs>
  <cellXfs count="64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0" xfId="0" applyBorder="1">
      <alignment vertical="center"/>
    </xf>
    <xf numFmtId="0" fontId="0" fillId="0" borderId="4" xfId="0" applyBorder="1">
      <alignment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0" fillId="2" borderId="2" xfId="0" applyFill="1" applyBorder="1" applyAlignment="1">
      <alignment horizontal="center" vertical="center"/>
    </xf>
    <xf numFmtId="0" fontId="0" fillId="0" borderId="2" xfId="0" applyBorder="1" applyAlignment="1">
      <alignment horizontal="distributed" vertical="center"/>
    </xf>
    <xf numFmtId="3" fontId="6" fillId="2" borderId="2" xfId="0" applyNumberFormat="1" applyFont="1" applyFill="1" applyBorder="1" applyAlignment="1">
      <alignment horizontal="right" vertical="center"/>
    </xf>
    <xf numFmtId="3" fontId="6" fillId="0" borderId="2" xfId="0" applyNumberFormat="1" applyFont="1" applyBorder="1" applyAlignment="1">
      <alignment horizontal="right" vertical="center"/>
    </xf>
    <xf numFmtId="3" fontId="6" fillId="0" borderId="8" xfId="0" applyNumberFormat="1" applyFont="1" applyBorder="1" applyAlignment="1">
      <alignment horizontal="right" vertical="center"/>
    </xf>
    <xf numFmtId="3" fontId="7" fillId="0" borderId="2" xfId="0" applyNumberFormat="1" applyFont="1" applyBorder="1" applyAlignment="1">
      <alignment horizontal="right" vertical="center"/>
    </xf>
    <xf numFmtId="3" fontId="7" fillId="0" borderId="9" xfId="0" applyNumberFormat="1" applyFont="1" applyBorder="1" applyAlignment="1">
      <alignment horizontal="right" vertical="center"/>
    </xf>
    <xf numFmtId="3" fontId="6" fillId="2" borderId="0" xfId="0" applyNumberFormat="1" applyFont="1" applyFill="1" applyBorder="1" applyAlignment="1">
      <alignment horizontal="right" vertical="center"/>
    </xf>
    <xf numFmtId="3" fontId="7" fillId="0" borderId="0" xfId="0" applyNumberFormat="1" applyFont="1" applyBorder="1" applyAlignment="1">
      <alignment horizontal="right" vertical="center"/>
    </xf>
    <xf numFmtId="3" fontId="6" fillId="0" borderId="0" xfId="0" applyNumberFormat="1" applyFont="1" applyBorder="1" applyAlignment="1">
      <alignment horizontal="right" vertical="center"/>
    </xf>
    <xf numFmtId="0" fontId="8" fillId="2" borderId="0" xfId="0" applyFont="1" applyFill="1" applyBorder="1" applyAlignment="1">
      <alignment horizontal="distributed" vertical="center"/>
    </xf>
    <xf numFmtId="0" fontId="6" fillId="0" borderId="1" xfId="0" quotePrefix="1" applyFont="1" applyBorder="1" applyAlignment="1">
      <alignment horizontal="right" vertical="center"/>
    </xf>
    <xf numFmtId="0" fontId="0" fillId="0" borderId="10" xfId="0" applyBorder="1">
      <alignment vertical="center"/>
    </xf>
    <xf numFmtId="0" fontId="0" fillId="0" borderId="11" xfId="0" applyBorder="1">
      <alignment vertical="center"/>
    </xf>
    <xf numFmtId="3" fontId="7" fillId="0" borderId="12" xfId="0" applyNumberFormat="1" applyFont="1" applyBorder="1" applyAlignment="1">
      <alignment horizontal="right" vertical="center"/>
    </xf>
    <xf numFmtId="0" fontId="7" fillId="0" borderId="1" xfId="0" applyFont="1" applyBorder="1" applyAlignment="1">
      <alignment horizontal="left" vertical="center"/>
    </xf>
    <xf numFmtId="0" fontId="9" fillId="0" borderId="2" xfId="0" applyFont="1" applyBorder="1" applyAlignment="1">
      <alignment horizontal="distributed" vertical="center"/>
    </xf>
    <xf numFmtId="0" fontId="6" fillId="0" borderId="2" xfId="0" applyFont="1" applyBorder="1" applyAlignment="1">
      <alignment horizontal="distributed" vertical="center"/>
    </xf>
    <xf numFmtId="0" fontId="6" fillId="0" borderId="0" xfId="0" applyFont="1" applyBorder="1">
      <alignment vertical="center"/>
    </xf>
    <xf numFmtId="0" fontId="6" fillId="0" borderId="0" xfId="0" applyFont="1" applyBorder="1" applyAlignment="1">
      <alignment horizontal="right" vertical="center"/>
    </xf>
    <xf numFmtId="0" fontId="0" fillId="0" borderId="13" xfId="0" applyBorder="1">
      <alignment vertical="center"/>
    </xf>
    <xf numFmtId="0" fontId="10" fillId="0" borderId="2" xfId="0" applyFont="1" applyBorder="1" applyAlignment="1">
      <alignment horizontal="distributed" vertical="center"/>
    </xf>
    <xf numFmtId="0" fontId="5" fillId="0" borderId="2" xfId="0" applyFont="1" applyBorder="1" applyAlignment="1">
      <alignment horizontal="distributed" vertical="center"/>
    </xf>
    <xf numFmtId="0" fontId="0" fillId="2" borderId="0" xfId="0" applyFill="1" applyBorder="1" applyAlignment="1">
      <alignment horizontal="center" vertical="center"/>
    </xf>
    <xf numFmtId="0" fontId="7" fillId="0" borderId="0" xfId="0" applyFont="1" applyBorder="1" applyAlignment="1">
      <alignment horizontal="left" vertical="center"/>
    </xf>
    <xf numFmtId="0" fontId="9" fillId="0" borderId="0" xfId="0" applyFont="1" applyBorder="1" applyAlignment="1">
      <alignment horizontal="distributed" vertical="center"/>
    </xf>
    <xf numFmtId="0" fontId="6" fillId="0" borderId="0" xfId="0" quotePrefix="1" applyFont="1" applyBorder="1" applyAlignment="1">
      <alignment horizontal="right" vertical="center"/>
    </xf>
    <xf numFmtId="0" fontId="6" fillId="0" borderId="0" xfId="0" applyFont="1" applyBorder="1" applyAlignment="1">
      <alignment horizontal="distributed" vertical="center"/>
    </xf>
    <xf numFmtId="3" fontId="0" fillId="0" borderId="0" xfId="0" applyNumberFormat="1">
      <alignment vertical="center"/>
    </xf>
    <xf numFmtId="0" fontId="7" fillId="3" borderId="14" xfId="0" applyFont="1" applyFill="1" applyBorder="1" applyAlignment="1">
      <alignment horizontal="distributed" vertical="center"/>
    </xf>
    <xf numFmtId="0" fontId="7" fillId="0" borderId="1" xfId="0" applyFont="1" applyBorder="1" applyAlignment="1">
      <alignment horizontal="distributed" vertical="center"/>
    </xf>
    <xf numFmtId="0" fontId="7" fillId="0" borderId="2" xfId="0" applyFont="1" applyBorder="1" applyAlignment="1">
      <alignment horizontal="distributed" vertical="center"/>
    </xf>
    <xf numFmtId="0" fontId="4" fillId="0" borderId="2" xfId="0" applyFont="1" applyBorder="1" applyAlignment="1">
      <alignment horizontal="distributed" vertical="center"/>
    </xf>
    <xf numFmtId="0" fontId="7" fillId="0" borderId="2" xfId="0" applyFont="1" applyBorder="1" applyAlignment="1">
      <alignment horizontal="distributed" vertical="center"/>
    </xf>
    <xf numFmtId="0" fontId="11" fillId="4" borderId="15" xfId="0" applyFont="1" applyFill="1" applyBorder="1" applyAlignment="1">
      <alignment horizontal="center" vertical="center"/>
    </xf>
    <xf numFmtId="0" fontId="11" fillId="4" borderId="16" xfId="0" applyFont="1" applyFill="1" applyBorder="1" applyAlignment="1">
      <alignment horizontal="center" vertical="center"/>
    </xf>
    <xf numFmtId="0" fontId="11" fillId="4" borderId="17" xfId="0" applyFont="1" applyFill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3" borderId="18" xfId="0" applyFont="1" applyFill="1" applyBorder="1" applyAlignment="1">
      <alignment horizontal="distributed" vertical="center"/>
    </xf>
    <xf numFmtId="0" fontId="7" fillId="3" borderId="14" xfId="0" applyFont="1" applyFill="1" applyBorder="1" applyAlignment="1">
      <alignment horizontal="distributed" vertical="center"/>
    </xf>
    <xf numFmtId="31" fontId="6" fillId="0" borderId="0" xfId="0" applyNumberFormat="1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0" fontId="6" fillId="0" borderId="0" xfId="0" applyFont="1" applyBorder="1" applyAlignment="1">
      <alignment horizontal="left" vertical="center" wrapText="1"/>
    </xf>
    <xf numFmtId="0" fontId="7" fillId="2" borderId="0" xfId="0" applyFont="1" applyFill="1" applyBorder="1" applyAlignment="1">
      <alignment horizontal="distributed" vertical="center"/>
    </xf>
    <xf numFmtId="0" fontId="7" fillId="0" borderId="1" xfId="0" applyFont="1" applyBorder="1" applyAlignment="1">
      <alignment horizontal="distributed" vertical="center"/>
    </xf>
    <xf numFmtId="0" fontId="7" fillId="0" borderId="2" xfId="0" applyFont="1" applyBorder="1" applyAlignment="1">
      <alignment horizontal="distributed" vertical="center"/>
    </xf>
    <xf numFmtId="0" fontId="7" fillId="0" borderId="0" xfId="0" applyFont="1" applyBorder="1" applyAlignment="1">
      <alignment horizontal="distributed" vertical="center"/>
    </xf>
    <xf numFmtId="0" fontId="7" fillId="0" borderId="21" xfId="0" applyFont="1" applyBorder="1" applyAlignment="1">
      <alignment horizontal="distributed" vertical="center" wrapText="1"/>
    </xf>
    <xf numFmtId="0" fontId="7" fillId="0" borderId="22" xfId="0" applyFont="1" applyBorder="1" applyAlignment="1">
      <alignment horizontal="distributed" vertical="center" wrapText="1"/>
    </xf>
    <xf numFmtId="0" fontId="5" fillId="0" borderId="21" xfId="0" applyFont="1" applyFill="1" applyBorder="1" applyAlignment="1">
      <alignment horizontal="distributed" vertical="center"/>
    </xf>
    <xf numFmtId="0" fontId="5" fillId="0" borderId="22" xfId="0" applyFont="1" applyFill="1" applyBorder="1" applyAlignment="1">
      <alignment horizontal="distributed" vertical="center"/>
    </xf>
    <xf numFmtId="0" fontId="7" fillId="0" borderId="19" xfId="0" applyFont="1" applyBorder="1" applyAlignment="1">
      <alignment horizontal="distributed" vertical="center"/>
    </xf>
    <xf numFmtId="0" fontId="7" fillId="0" borderId="20" xfId="0" applyFont="1" applyBorder="1" applyAlignment="1">
      <alignment horizontal="distributed" vertical="center"/>
    </xf>
  </cellXfs>
  <cellStyles count="2">
    <cellStyle name="표준" xfId="0" builtinId="0"/>
    <cellStyle name="표준 1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333375</xdr:colOff>
      <xdr:row>33</xdr:row>
      <xdr:rowOff>19050</xdr:rowOff>
    </xdr:from>
    <xdr:to>
      <xdr:col>6</xdr:col>
      <xdr:colOff>720655</xdr:colOff>
      <xdr:row>35</xdr:row>
      <xdr:rowOff>10350</xdr:rowOff>
    </xdr:to>
    <xdr:pic>
      <xdr:nvPicPr>
        <xdr:cNvPr id="4" name="Picture 19" descr="시멘트영문혼합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24150" y="9563100"/>
          <a:ext cx="2216080" cy="410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361950</xdr:colOff>
      <xdr:row>36</xdr:row>
      <xdr:rowOff>38100</xdr:rowOff>
    </xdr:from>
    <xdr:to>
      <xdr:col>6</xdr:col>
      <xdr:colOff>749230</xdr:colOff>
      <xdr:row>38</xdr:row>
      <xdr:rowOff>29400</xdr:rowOff>
    </xdr:to>
    <xdr:pic>
      <xdr:nvPicPr>
        <xdr:cNvPr id="4" name="Picture 19" descr="시멘트영문혼합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52725" y="9705975"/>
          <a:ext cx="2216080" cy="410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1"/>
  <sheetViews>
    <sheetView showGridLines="0" topLeftCell="A6" workbookViewId="0">
      <selection activeCell="F32" sqref="F32"/>
    </sheetView>
  </sheetViews>
  <sheetFormatPr defaultRowHeight="16.5" x14ac:dyDescent="0.3"/>
  <cols>
    <col min="1" max="1" width="1.625" customWidth="1"/>
    <col min="2" max="2" width="4.125" customWidth="1"/>
    <col min="3" max="3" width="25.625" bestFit="1" customWidth="1"/>
    <col min="4" max="4" width="18.5" customWidth="1"/>
    <col min="5" max="5" width="1.375" customWidth="1"/>
    <col min="6" max="6" width="4.125" customWidth="1"/>
    <col min="7" max="7" width="26" customWidth="1"/>
    <col min="8" max="8" width="18.625" customWidth="1"/>
    <col min="9" max="9" width="1.625" customWidth="1"/>
    <col min="10" max="10" width="15.125" bestFit="1" customWidth="1"/>
    <col min="11" max="13" width="9" style="4"/>
  </cols>
  <sheetData>
    <row r="1" spans="1:13" ht="17.25" thickBot="1" x14ac:dyDescent="0.35"/>
    <row r="2" spans="1:13" ht="41.25" x14ac:dyDescent="0.3">
      <c r="A2" s="44" t="s">
        <v>79</v>
      </c>
      <c r="B2" s="45"/>
      <c r="C2" s="45"/>
      <c r="D2" s="45"/>
      <c r="E2" s="45"/>
      <c r="F2" s="45"/>
      <c r="G2" s="45"/>
      <c r="H2" s="45"/>
      <c r="I2" s="46"/>
    </row>
    <row r="3" spans="1:13" ht="26.25" x14ac:dyDescent="0.3">
      <c r="A3" s="3"/>
      <c r="B3" s="47" t="s">
        <v>60</v>
      </c>
      <c r="C3" s="47"/>
      <c r="D3" s="47"/>
      <c r="E3" s="47"/>
      <c r="F3" s="47"/>
      <c r="G3" s="47"/>
      <c r="H3" s="47"/>
      <c r="I3" s="5"/>
    </row>
    <row r="4" spans="1:13" x14ac:dyDescent="0.3">
      <c r="A4" s="3"/>
      <c r="B4" s="48" t="s">
        <v>63</v>
      </c>
      <c r="C4" s="48"/>
      <c r="D4" s="48"/>
      <c r="E4" s="48"/>
      <c r="F4" s="48"/>
      <c r="G4" s="48"/>
      <c r="H4" s="48"/>
      <c r="I4" s="5"/>
    </row>
    <row r="5" spans="1:13" x14ac:dyDescent="0.3">
      <c r="A5" s="3"/>
      <c r="B5" s="4"/>
      <c r="C5" s="4"/>
      <c r="D5" s="4"/>
      <c r="E5" s="4"/>
      <c r="F5" s="4"/>
      <c r="G5" s="4"/>
      <c r="H5" s="29" t="s">
        <v>53</v>
      </c>
      <c r="I5" s="5"/>
    </row>
    <row r="6" spans="1:13" ht="19.5" customHeight="1" x14ac:dyDescent="0.3">
      <c r="A6" s="3"/>
      <c r="B6" s="49" t="s">
        <v>5</v>
      </c>
      <c r="C6" s="50"/>
      <c r="D6" s="39" t="s">
        <v>6</v>
      </c>
      <c r="E6" s="20"/>
      <c r="F6" s="49" t="s">
        <v>5</v>
      </c>
      <c r="G6" s="50"/>
      <c r="H6" s="39" t="s">
        <v>6</v>
      </c>
      <c r="I6" s="5"/>
    </row>
    <row r="7" spans="1:13" ht="18.95" customHeight="1" x14ac:dyDescent="0.3">
      <c r="A7" s="3"/>
      <c r="B7" s="62" t="s">
        <v>1</v>
      </c>
      <c r="C7" s="63"/>
      <c r="D7" s="12"/>
      <c r="E7" s="17"/>
      <c r="F7" s="55" t="s">
        <v>3</v>
      </c>
      <c r="G7" s="56"/>
      <c r="H7" s="2"/>
      <c r="I7" s="5"/>
      <c r="K7" s="54"/>
      <c r="L7" s="54"/>
      <c r="M7" s="33"/>
    </row>
    <row r="8" spans="1:13" ht="18.95" customHeight="1" x14ac:dyDescent="0.3">
      <c r="A8" s="3"/>
      <c r="B8" s="25" t="s">
        <v>15</v>
      </c>
      <c r="C8" s="41" t="s">
        <v>16</v>
      </c>
      <c r="D8" s="15">
        <f>SUM(D9:D18)</f>
        <v>1073295037612</v>
      </c>
      <c r="E8" s="18"/>
      <c r="F8" s="25" t="s">
        <v>15</v>
      </c>
      <c r="G8" s="26" t="s">
        <v>54</v>
      </c>
      <c r="H8" s="15">
        <v>63903842000</v>
      </c>
      <c r="I8" s="5"/>
      <c r="K8" s="34"/>
      <c r="L8" s="35"/>
      <c r="M8" s="18"/>
    </row>
    <row r="9" spans="1:13" ht="18.95" customHeight="1" x14ac:dyDescent="0.3">
      <c r="A9" s="3"/>
      <c r="B9" s="21" t="s">
        <v>7</v>
      </c>
      <c r="C9" s="27" t="s">
        <v>17</v>
      </c>
      <c r="D9" s="13">
        <v>735362867859</v>
      </c>
      <c r="E9" s="19"/>
      <c r="F9" s="25" t="s">
        <v>45</v>
      </c>
      <c r="G9" s="26" t="s">
        <v>55</v>
      </c>
      <c r="H9" s="15">
        <v>481811352399</v>
      </c>
      <c r="I9" s="5"/>
      <c r="K9" s="36"/>
      <c r="L9" s="37"/>
      <c r="M9" s="19"/>
    </row>
    <row r="10" spans="1:13" ht="18.95" customHeight="1" x14ac:dyDescent="0.3">
      <c r="A10" s="3"/>
      <c r="B10" s="21" t="s">
        <v>8</v>
      </c>
      <c r="C10" s="27" t="s">
        <v>18</v>
      </c>
      <c r="D10" s="13">
        <v>1563307429</v>
      </c>
      <c r="E10" s="19"/>
      <c r="F10" s="25" t="s">
        <v>46</v>
      </c>
      <c r="G10" s="26" t="s">
        <v>56</v>
      </c>
      <c r="H10" s="15">
        <v>-13161408</v>
      </c>
      <c r="I10" s="5"/>
      <c r="K10" s="36"/>
      <c r="L10" s="37"/>
      <c r="M10" s="19"/>
    </row>
    <row r="11" spans="1:13" ht="18.95" customHeight="1" x14ac:dyDescent="0.3">
      <c r="A11" s="3"/>
      <c r="B11" s="21" t="s">
        <v>9</v>
      </c>
      <c r="C11" s="27" t="s">
        <v>19</v>
      </c>
      <c r="D11" s="13">
        <v>193024149696</v>
      </c>
      <c r="E11" s="19"/>
      <c r="F11" s="25" t="s">
        <v>47</v>
      </c>
      <c r="G11" s="26" t="s">
        <v>62</v>
      </c>
      <c r="H11" s="15">
        <v>-72027951843</v>
      </c>
      <c r="I11" s="5"/>
      <c r="K11" s="36"/>
      <c r="L11" s="37"/>
      <c r="M11" s="19"/>
    </row>
    <row r="12" spans="1:13" ht="18.95" customHeight="1" x14ac:dyDescent="0.3">
      <c r="A12" s="3"/>
      <c r="B12" s="21" t="s">
        <v>10</v>
      </c>
      <c r="C12" s="27" t="s">
        <v>20</v>
      </c>
      <c r="D12" s="13">
        <v>128351502982</v>
      </c>
      <c r="E12" s="19"/>
      <c r="F12" s="25" t="s">
        <v>48</v>
      </c>
      <c r="G12" s="32" t="s">
        <v>58</v>
      </c>
      <c r="H12" s="15">
        <v>853555965</v>
      </c>
      <c r="I12" s="5"/>
      <c r="K12" s="36"/>
      <c r="L12" s="37"/>
      <c r="M12" s="19"/>
    </row>
    <row r="13" spans="1:13" ht="18.95" customHeight="1" x14ac:dyDescent="0.3">
      <c r="A13" s="3"/>
      <c r="B13" s="21" t="s">
        <v>11</v>
      </c>
      <c r="C13" s="27" t="s">
        <v>21</v>
      </c>
      <c r="D13" s="13">
        <v>2970016707</v>
      </c>
      <c r="E13" s="19"/>
      <c r="F13" s="55" t="s">
        <v>4</v>
      </c>
      <c r="G13" s="56"/>
      <c r="H13" s="15">
        <f>SUM(H8:H12)</f>
        <v>474527637113</v>
      </c>
      <c r="I13" s="5"/>
      <c r="J13" s="38"/>
      <c r="K13" s="36"/>
      <c r="L13" s="37"/>
      <c r="M13" s="19"/>
    </row>
    <row r="14" spans="1:13" ht="18.95" customHeight="1" x14ac:dyDescent="0.3">
      <c r="A14" s="3"/>
      <c r="B14" s="21" t="s">
        <v>12</v>
      </c>
      <c r="C14" s="27" t="s">
        <v>84</v>
      </c>
      <c r="D14" s="13">
        <v>2207352284</v>
      </c>
      <c r="E14" s="19"/>
      <c r="F14" s="55"/>
      <c r="G14" s="56"/>
      <c r="H14" s="15"/>
      <c r="I14" s="5"/>
      <c r="K14" s="36"/>
      <c r="L14" s="37"/>
      <c r="M14" s="19"/>
    </row>
    <row r="15" spans="1:13" ht="18.95" customHeight="1" x14ac:dyDescent="0.3">
      <c r="A15" s="3"/>
      <c r="B15" s="21" t="s">
        <v>13</v>
      </c>
      <c r="C15" s="27" t="s">
        <v>22</v>
      </c>
      <c r="D15" s="13">
        <v>1902408837</v>
      </c>
      <c r="E15" s="19"/>
      <c r="F15" s="55" t="s">
        <v>90</v>
      </c>
      <c r="G15" s="56"/>
      <c r="H15" s="10"/>
      <c r="I15" s="5"/>
      <c r="K15" s="34"/>
      <c r="L15" s="35"/>
      <c r="M15" s="18"/>
    </row>
    <row r="16" spans="1:13" ht="18.95" customHeight="1" x14ac:dyDescent="0.3">
      <c r="A16" s="3"/>
      <c r="B16" s="21" t="s">
        <v>14</v>
      </c>
      <c r="C16" s="27" t="s">
        <v>23</v>
      </c>
      <c r="D16" s="13">
        <v>494000000</v>
      </c>
      <c r="E16" s="19"/>
      <c r="F16" s="25" t="s">
        <v>15</v>
      </c>
      <c r="G16" s="26" t="s">
        <v>33</v>
      </c>
      <c r="H16" s="15">
        <f>SUM(H17:H21)</f>
        <v>456401706330</v>
      </c>
      <c r="I16" s="5"/>
      <c r="K16" s="36"/>
      <c r="L16" s="37"/>
      <c r="M16" s="19"/>
    </row>
    <row r="17" spans="1:13" ht="18.95" customHeight="1" x14ac:dyDescent="0.3">
      <c r="A17" s="3"/>
      <c r="B17" s="21" t="s">
        <v>64</v>
      </c>
      <c r="C17" s="27" t="s">
        <v>24</v>
      </c>
      <c r="D17" s="13">
        <v>4683030582</v>
      </c>
      <c r="E17" s="19"/>
      <c r="F17" s="21" t="s">
        <v>7</v>
      </c>
      <c r="G17" s="27" t="s">
        <v>34</v>
      </c>
      <c r="H17" s="13">
        <v>10489000936</v>
      </c>
      <c r="I17" s="5"/>
      <c r="K17" s="36"/>
      <c r="L17" s="37"/>
      <c r="M17" s="19"/>
    </row>
    <row r="18" spans="1:13" ht="18.95" customHeight="1" x14ac:dyDescent="0.3">
      <c r="A18" s="3"/>
      <c r="B18" s="21" t="s">
        <v>65</v>
      </c>
      <c r="C18" s="27" t="s">
        <v>25</v>
      </c>
      <c r="D18" s="13">
        <v>2736401236</v>
      </c>
      <c r="E18" s="19"/>
      <c r="F18" s="21" t="s">
        <v>8</v>
      </c>
      <c r="G18" s="27" t="s">
        <v>35</v>
      </c>
      <c r="H18" s="13">
        <v>372638730955</v>
      </c>
      <c r="I18" s="5"/>
      <c r="K18" s="36"/>
      <c r="L18" s="37"/>
      <c r="M18" s="19"/>
    </row>
    <row r="19" spans="1:13" ht="18.95" customHeight="1" x14ac:dyDescent="0.3">
      <c r="A19" s="3"/>
      <c r="B19" s="25" t="s">
        <v>26</v>
      </c>
      <c r="C19" s="41" t="s">
        <v>27</v>
      </c>
      <c r="D19" s="15">
        <f>SUM(D20:D29)</f>
        <v>310610830548</v>
      </c>
      <c r="E19" s="19"/>
      <c r="F19" s="21" t="s">
        <v>9</v>
      </c>
      <c r="G19" s="27" t="s">
        <v>36</v>
      </c>
      <c r="H19" s="13">
        <v>2866206218</v>
      </c>
      <c r="I19" s="5"/>
      <c r="K19" s="36"/>
      <c r="L19" s="37"/>
      <c r="M19" s="19"/>
    </row>
    <row r="20" spans="1:13" ht="18.95" customHeight="1" x14ac:dyDescent="0.3">
      <c r="A20" s="3"/>
      <c r="B20" s="21" t="s">
        <v>7</v>
      </c>
      <c r="C20" s="27" t="s">
        <v>28</v>
      </c>
      <c r="D20" s="13">
        <v>77982866448</v>
      </c>
      <c r="E20" s="18"/>
      <c r="F20" s="21" t="s">
        <v>10</v>
      </c>
      <c r="G20" s="27" t="s">
        <v>37</v>
      </c>
      <c r="H20" s="13">
        <v>60563208669</v>
      </c>
      <c r="I20" s="5"/>
      <c r="K20" s="36"/>
      <c r="L20" s="37"/>
      <c r="M20" s="19"/>
    </row>
    <row r="21" spans="1:13" ht="18.95" customHeight="1" x14ac:dyDescent="0.3">
      <c r="A21" s="3"/>
      <c r="B21" s="21" t="s">
        <v>8</v>
      </c>
      <c r="C21" s="27" t="s">
        <v>29</v>
      </c>
      <c r="D21" s="13">
        <v>131528795860</v>
      </c>
      <c r="E21" s="19"/>
      <c r="F21" s="21" t="s">
        <v>11</v>
      </c>
      <c r="G21" s="27" t="s">
        <v>50</v>
      </c>
      <c r="H21" s="13">
        <v>9844559552</v>
      </c>
      <c r="I21" s="5"/>
      <c r="K21" s="36"/>
      <c r="L21" s="37"/>
      <c r="M21" s="19"/>
    </row>
    <row r="22" spans="1:13" ht="18.95" customHeight="1" x14ac:dyDescent="0.3">
      <c r="A22" s="3"/>
      <c r="B22" s="21" t="s">
        <v>9</v>
      </c>
      <c r="C22" s="27" t="s">
        <v>85</v>
      </c>
      <c r="D22" s="13">
        <v>68641953710</v>
      </c>
      <c r="E22" s="19"/>
      <c r="F22" s="25" t="s">
        <v>26</v>
      </c>
      <c r="G22" s="26" t="s">
        <v>51</v>
      </c>
      <c r="H22" s="15">
        <f>SUM(H23:H28)</f>
        <v>452976524717</v>
      </c>
      <c r="I22" s="5"/>
      <c r="K22" s="36"/>
      <c r="L22" s="37"/>
      <c r="M22" s="19"/>
    </row>
    <row r="23" spans="1:13" ht="18.95" customHeight="1" x14ac:dyDescent="0.3">
      <c r="A23" s="3"/>
      <c r="B23" s="21" t="s">
        <v>10</v>
      </c>
      <c r="C23" s="27" t="s">
        <v>86</v>
      </c>
      <c r="D23" s="13">
        <v>3963913013</v>
      </c>
      <c r="E23" s="19"/>
      <c r="F23" s="21" t="s">
        <v>7</v>
      </c>
      <c r="G23" s="27" t="s">
        <v>39</v>
      </c>
      <c r="H23" s="13">
        <v>27640873586</v>
      </c>
      <c r="I23" s="5"/>
      <c r="K23" s="36"/>
      <c r="L23" s="37"/>
      <c r="M23" s="19"/>
    </row>
    <row r="24" spans="1:13" ht="18.95" customHeight="1" x14ac:dyDescent="0.3">
      <c r="A24" s="3"/>
      <c r="B24" s="21" t="s">
        <v>11</v>
      </c>
      <c r="C24" s="27" t="s">
        <v>87</v>
      </c>
      <c r="D24" s="13">
        <v>286112311</v>
      </c>
      <c r="E24" s="19"/>
      <c r="F24" s="21" t="s">
        <v>8</v>
      </c>
      <c r="G24" s="27" t="s">
        <v>40</v>
      </c>
      <c r="H24" s="13">
        <v>105107003254</v>
      </c>
      <c r="I24" s="5"/>
      <c r="K24" s="36"/>
      <c r="L24" s="37"/>
      <c r="M24" s="19"/>
    </row>
    <row r="25" spans="1:13" ht="18.95" customHeight="1" x14ac:dyDescent="0.3">
      <c r="A25" s="3"/>
      <c r="B25" s="21" t="s">
        <v>12</v>
      </c>
      <c r="C25" s="27" t="s">
        <v>88</v>
      </c>
      <c r="D25" s="14">
        <v>26454707501</v>
      </c>
      <c r="E25" s="19"/>
      <c r="F25" s="21" t="s">
        <v>9</v>
      </c>
      <c r="G25" s="27" t="s">
        <v>41</v>
      </c>
      <c r="H25" s="13">
        <v>54458651048</v>
      </c>
      <c r="I25" s="5"/>
      <c r="K25" s="36"/>
      <c r="L25" s="37"/>
      <c r="M25" s="19"/>
    </row>
    <row r="26" spans="1:13" ht="18.95" customHeight="1" x14ac:dyDescent="0.3">
      <c r="A26" s="3"/>
      <c r="B26" s="21" t="s">
        <v>13</v>
      </c>
      <c r="C26" s="27" t="s">
        <v>66</v>
      </c>
      <c r="D26" s="14">
        <v>1152481705</v>
      </c>
      <c r="E26" s="19"/>
      <c r="F26" s="21" t="s">
        <v>10</v>
      </c>
      <c r="G26" s="27" t="s">
        <v>42</v>
      </c>
      <c r="H26" s="13">
        <v>207395583283</v>
      </c>
      <c r="I26" s="5"/>
      <c r="K26" s="57"/>
      <c r="L26" s="57"/>
      <c r="M26" s="18"/>
    </row>
    <row r="27" spans="1:13" ht="18.95" customHeight="1" x14ac:dyDescent="0.3">
      <c r="A27" s="3"/>
      <c r="B27" s="21" t="s">
        <v>14</v>
      </c>
      <c r="C27" s="27" t="s">
        <v>89</v>
      </c>
      <c r="D27" s="14">
        <v>600000000</v>
      </c>
      <c r="E27" s="19"/>
      <c r="F27" s="21" t="s">
        <v>11</v>
      </c>
      <c r="G27" s="27" t="s">
        <v>43</v>
      </c>
      <c r="H27" s="13">
        <v>46481061620</v>
      </c>
      <c r="I27" s="5"/>
    </row>
    <row r="28" spans="1:13" ht="18.95" customHeight="1" x14ac:dyDescent="0.3">
      <c r="A28" s="3"/>
      <c r="B28" s="21"/>
      <c r="C28" s="27"/>
      <c r="D28" s="14"/>
      <c r="E28" s="19"/>
      <c r="F28" s="21" t="s">
        <v>12</v>
      </c>
      <c r="G28" s="27" t="s">
        <v>44</v>
      </c>
      <c r="H28" s="13">
        <v>11893351926</v>
      </c>
      <c r="I28" s="5"/>
    </row>
    <row r="29" spans="1:13" ht="18.95" customHeight="1" x14ac:dyDescent="0.3">
      <c r="A29" s="3"/>
      <c r="B29" s="1"/>
      <c r="C29" s="2"/>
      <c r="D29" s="9"/>
      <c r="E29" s="19"/>
      <c r="F29" s="55" t="s">
        <v>2</v>
      </c>
      <c r="G29" s="56"/>
      <c r="H29" s="15">
        <f>+H16+H22</f>
        <v>909378231047</v>
      </c>
      <c r="I29" s="5"/>
    </row>
    <row r="30" spans="1:13" ht="18.95" customHeight="1" x14ac:dyDescent="0.3">
      <c r="A30" s="3"/>
      <c r="B30" s="1"/>
      <c r="C30" s="11"/>
      <c r="D30" s="14"/>
      <c r="E30" s="19"/>
      <c r="F30" s="1"/>
      <c r="G30" s="11"/>
      <c r="H30" s="9"/>
      <c r="I30" s="5"/>
    </row>
    <row r="31" spans="1:13" ht="18.95" customHeight="1" x14ac:dyDescent="0.3">
      <c r="A31" s="22"/>
      <c r="B31" s="58" t="s">
        <v>0</v>
      </c>
      <c r="C31" s="59"/>
      <c r="D31" s="16">
        <f>+D8+D19</f>
        <v>1383905868160</v>
      </c>
      <c r="E31" s="24"/>
      <c r="F31" s="60" t="s">
        <v>61</v>
      </c>
      <c r="G31" s="61"/>
      <c r="H31" s="16">
        <f>+H13+H29</f>
        <v>1383905868160</v>
      </c>
      <c r="I31" s="23"/>
      <c r="J31" s="38"/>
    </row>
    <row r="32" spans="1:13" x14ac:dyDescent="0.3">
      <c r="A32" s="3"/>
      <c r="B32" s="28" t="s">
        <v>52</v>
      </c>
      <c r="C32" s="4"/>
      <c r="D32" s="4"/>
      <c r="E32" s="4"/>
      <c r="F32" s="4"/>
      <c r="G32" s="4"/>
      <c r="H32" s="4"/>
      <c r="I32" s="5"/>
    </row>
    <row r="33" spans="1:9" x14ac:dyDescent="0.3">
      <c r="A33" s="3"/>
      <c r="B33" s="51">
        <v>41348</v>
      </c>
      <c r="C33" s="51"/>
      <c r="D33" s="51"/>
      <c r="E33" s="51"/>
      <c r="F33" s="51"/>
      <c r="G33" s="51"/>
      <c r="H33" s="51"/>
      <c r="I33" s="5"/>
    </row>
    <row r="34" spans="1:9" x14ac:dyDescent="0.3">
      <c r="A34" s="3"/>
      <c r="B34" s="4"/>
      <c r="C34" s="4"/>
      <c r="D34" s="4"/>
      <c r="E34" s="4"/>
      <c r="F34" s="4"/>
      <c r="G34" s="4"/>
      <c r="H34" s="4"/>
      <c r="I34" s="5"/>
    </row>
    <row r="35" spans="1:9" x14ac:dyDescent="0.3">
      <c r="A35" s="3"/>
      <c r="B35" s="4"/>
      <c r="C35" s="4"/>
      <c r="D35" s="4"/>
      <c r="E35" s="4"/>
      <c r="F35" s="4"/>
      <c r="G35" s="4"/>
      <c r="H35" s="4"/>
      <c r="I35" s="5"/>
    </row>
    <row r="36" spans="1:9" ht="9.75" customHeight="1" x14ac:dyDescent="0.3">
      <c r="A36" s="3"/>
      <c r="B36" s="4"/>
      <c r="C36" s="4"/>
      <c r="D36" s="4"/>
      <c r="E36" s="4"/>
      <c r="F36" s="4"/>
      <c r="G36" s="4"/>
      <c r="H36" s="4"/>
      <c r="I36" s="5"/>
    </row>
    <row r="37" spans="1:9" ht="18.75" customHeight="1" x14ac:dyDescent="0.3">
      <c r="A37" s="3"/>
      <c r="B37" s="52" t="s">
        <v>80</v>
      </c>
      <c r="C37" s="52"/>
      <c r="D37" s="52"/>
      <c r="E37" s="52"/>
      <c r="F37" s="52"/>
      <c r="G37" s="52"/>
      <c r="H37" s="52"/>
      <c r="I37" s="5"/>
    </row>
    <row r="38" spans="1:9" ht="6.75" customHeight="1" x14ac:dyDescent="0.3">
      <c r="A38" s="3"/>
      <c r="B38" s="30"/>
      <c r="C38" s="30"/>
      <c r="D38" s="30"/>
      <c r="E38" s="30"/>
      <c r="F38" s="30"/>
      <c r="G38" s="30"/>
      <c r="H38" s="30"/>
      <c r="I38" s="5"/>
    </row>
    <row r="39" spans="1:9" ht="24.75" customHeight="1" x14ac:dyDescent="0.3">
      <c r="A39" s="3"/>
      <c r="B39" s="53" t="s">
        <v>81</v>
      </c>
      <c r="C39" s="53"/>
      <c r="D39" s="53"/>
      <c r="E39" s="53"/>
      <c r="F39" s="53"/>
      <c r="G39" s="53"/>
      <c r="H39" s="53"/>
      <c r="I39" s="5"/>
    </row>
    <row r="40" spans="1:9" ht="18" customHeight="1" x14ac:dyDescent="0.3">
      <c r="A40" s="3"/>
      <c r="B40" s="48" t="s">
        <v>59</v>
      </c>
      <c r="C40" s="48"/>
      <c r="D40" s="48"/>
      <c r="E40" s="48"/>
      <c r="F40" s="48"/>
      <c r="G40" s="48"/>
      <c r="H40" s="48"/>
      <c r="I40" s="5"/>
    </row>
    <row r="41" spans="1:9" ht="17.25" thickBot="1" x14ac:dyDescent="0.35">
      <c r="A41" s="6"/>
      <c r="B41" s="7"/>
      <c r="C41" s="7"/>
      <c r="D41" s="7"/>
      <c r="E41" s="7"/>
      <c r="F41" s="7"/>
      <c r="G41" s="7"/>
      <c r="H41" s="7"/>
      <c r="I41" s="8"/>
    </row>
  </sheetData>
  <mergeCells count="19">
    <mergeCell ref="B33:H33"/>
    <mergeCell ref="B37:H37"/>
    <mergeCell ref="B39:H39"/>
    <mergeCell ref="B40:H40"/>
    <mergeCell ref="K7:L7"/>
    <mergeCell ref="F14:G14"/>
    <mergeCell ref="K26:L26"/>
    <mergeCell ref="B31:C31"/>
    <mergeCell ref="F31:G31"/>
    <mergeCell ref="B7:C7"/>
    <mergeCell ref="F7:G7"/>
    <mergeCell ref="F13:G13"/>
    <mergeCell ref="F29:G29"/>
    <mergeCell ref="F15:G15"/>
    <mergeCell ref="A2:I2"/>
    <mergeCell ref="B3:H3"/>
    <mergeCell ref="B4:H4"/>
    <mergeCell ref="B6:C6"/>
    <mergeCell ref="F6:G6"/>
  </mergeCells>
  <phoneticPr fontId="3" type="noConversion"/>
  <pageMargins left="0.28000000000000003" right="0.15748031496062992" top="0.23622047244094491" bottom="0.23622047244094491" header="0.19685039370078741" footer="0.15748031496062992"/>
  <pageSetup paperSize="9" scale="8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4"/>
  <sheetViews>
    <sheetView showGridLines="0" tabSelected="1" topLeftCell="A4" workbookViewId="0">
      <selection activeCell="D19" sqref="D19"/>
    </sheetView>
  </sheetViews>
  <sheetFormatPr defaultRowHeight="16.5" x14ac:dyDescent="0.3"/>
  <cols>
    <col min="1" max="1" width="1.625" customWidth="1"/>
    <col min="2" max="2" width="4.125" customWidth="1"/>
    <col min="3" max="3" width="25.625" bestFit="1" customWidth="1"/>
    <col min="4" max="4" width="18.5" customWidth="1"/>
    <col min="5" max="5" width="1.375" customWidth="1"/>
    <col min="6" max="6" width="4.125" customWidth="1"/>
    <col min="7" max="7" width="26" customWidth="1"/>
    <col min="8" max="8" width="18.625" customWidth="1"/>
    <col min="9" max="9" width="1.625" customWidth="1"/>
    <col min="10" max="10" width="15.125" bestFit="1" customWidth="1"/>
    <col min="11" max="13" width="9" style="4"/>
  </cols>
  <sheetData>
    <row r="1" spans="1:13" ht="17.25" thickBot="1" x14ac:dyDescent="0.35"/>
    <row r="2" spans="1:13" ht="41.25" x14ac:dyDescent="0.3">
      <c r="A2" s="44" t="s">
        <v>82</v>
      </c>
      <c r="B2" s="45"/>
      <c r="C2" s="45"/>
      <c r="D2" s="45"/>
      <c r="E2" s="45"/>
      <c r="F2" s="45"/>
      <c r="G2" s="45"/>
      <c r="H2" s="45"/>
      <c r="I2" s="46"/>
    </row>
    <row r="3" spans="1:13" ht="26.25" x14ac:dyDescent="0.3">
      <c r="A3" s="3"/>
      <c r="B3" s="47" t="s">
        <v>78</v>
      </c>
      <c r="C3" s="47"/>
      <c r="D3" s="47"/>
      <c r="E3" s="47"/>
      <c r="F3" s="47"/>
      <c r="G3" s="47"/>
      <c r="H3" s="47"/>
      <c r="I3" s="5"/>
    </row>
    <row r="4" spans="1:13" x14ac:dyDescent="0.3">
      <c r="A4" s="3"/>
      <c r="B4" s="48" t="s">
        <v>63</v>
      </c>
      <c r="C4" s="48"/>
      <c r="D4" s="48"/>
      <c r="E4" s="48"/>
      <c r="F4" s="48"/>
      <c r="G4" s="48"/>
      <c r="H4" s="48"/>
      <c r="I4" s="5"/>
    </row>
    <row r="5" spans="1:13" x14ac:dyDescent="0.3">
      <c r="A5" s="3"/>
      <c r="B5" s="4"/>
      <c r="C5" s="4"/>
      <c r="D5" s="4"/>
      <c r="E5" s="4"/>
      <c r="F5" s="4"/>
      <c r="G5" s="4"/>
      <c r="H5" s="29" t="s">
        <v>53</v>
      </c>
      <c r="I5" s="5"/>
    </row>
    <row r="6" spans="1:13" ht="16.5" customHeight="1" x14ac:dyDescent="0.3">
      <c r="A6" s="3"/>
      <c r="B6" s="49" t="s">
        <v>5</v>
      </c>
      <c r="C6" s="50"/>
      <c r="D6" s="39" t="s">
        <v>6</v>
      </c>
      <c r="E6" s="20"/>
      <c r="F6" s="49" t="s">
        <v>5</v>
      </c>
      <c r="G6" s="50"/>
      <c r="H6" s="39" t="s">
        <v>6</v>
      </c>
      <c r="I6" s="5"/>
    </row>
    <row r="7" spans="1:13" ht="18.95" customHeight="1" x14ac:dyDescent="0.3">
      <c r="A7" s="3"/>
      <c r="B7" s="62" t="s">
        <v>1</v>
      </c>
      <c r="C7" s="63"/>
      <c r="D7" s="12"/>
      <c r="E7" s="17"/>
      <c r="F7" s="62" t="s">
        <v>3</v>
      </c>
      <c r="G7" s="63"/>
      <c r="H7" s="2"/>
      <c r="I7" s="5"/>
      <c r="K7" s="54"/>
      <c r="L7" s="54"/>
      <c r="M7" s="33"/>
    </row>
    <row r="8" spans="1:13" ht="18.95" customHeight="1" x14ac:dyDescent="0.3">
      <c r="A8" s="3"/>
      <c r="B8" s="25" t="s">
        <v>15</v>
      </c>
      <c r="C8" s="43" t="s">
        <v>16</v>
      </c>
      <c r="D8" s="15">
        <f>SUM(D9:D16)</f>
        <v>1178470107088</v>
      </c>
      <c r="E8" s="18"/>
      <c r="F8" s="25" t="s">
        <v>15</v>
      </c>
      <c r="G8" s="26" t="s">
        <v>54</v>
      </c>
      <c r="H8" s="15">
        <v>63903842000</v>
      </c>
      <c r="I8" s="5"/>
      <c r="K8" s="34"/>
      <c r="L8" s="35"/>
      <c r="M8" s="18"/>
    </row>
    <row r="9" spans="1:13" ht="18.95" customHeight="1" x14ac:dyDescent="0.3">
      <c r="A9" s="3"/>
      <c r="B9" s="21" t="s">
        <v>7</v>
      </c>
      <c r="C9" s="27" t="s">
        <v>17</v>
      </c>
      <c r="D9" s="13">
        <v>905692917377</v>
      </c>
      <c r="E9" s="19"/>
      <c r="F9" s="25" t="s">
        <v>45</v>
      </c>
      <c r="G9" s="26" t="s">
        <v>55</v>
      </c>
      <c r="H9" s="15">
        <v>481811352399</v>
      </c>
      <c r="I9" s="5"/>
      <c r="K9" s="36"/>
      <c r="L9" s="37"/>
      <c r="M9" s="19"/>
    </row>
    <row r="10" spans="1:13" ht="18.95" customHeight="1" x14ac:dyDescent="0.3">
      <c r="A10" s="3"/>
      <c r="B10" s="21" t="s">
        <v>8</v>
      </c>
      <c r="C10" s="27" t="s">
        <v>18</v>
      </c>
      <c r="D10" s="13">
        <v>1563307429</v>
      </c>
      <c r="E10" s="19"/>
      <c r="F10" s="25" t="s">
        <v>46</v>
      </c>
      <c r="G10" s="26" t="s">
        <v>56</v>
      </c>
      <c r="H10" s="15">
        <v>-13161408</v>
      </c>
      <c r="I10" s="5"/>
      <c r="K10" s="36"/>
      <c r="L10" s="37"/>
      <c r="M10" s="19"/>
    </row>
    <row r="11" spans="1:13" ht="18.95" customHeight="1" x14ac:dyDescent="0.3">
      <c r="A11" s="3"/>
      <c r="B11" s="21" t="s">
        <v>9</v>
      </c>
      <c r="C11" s="27" t="s">
        <v>19</v>
      </c>
      <c r="D11" s="13">
        <v>254631699148</v>
      </c>
      <c r="E11" s="19"/>
      <c r="F11" s="25" t="s">
        <v>47</v>
      </c>
      <c r="G11" s="26" t="s">
        <v>62</v>
      </c>
      <c r="H11" s="15">
        <v>-83302359478</v>
      </c>
      <c r="I11" s="5"/>
      <c r="K11" s="36"/>
      <c r="L11" s="37"/>
      <c r="M11" s="19"/>
    </row>
    <row r="12" spans="1:13" ht="18.95" customHeight="1" x14ac:dyDescent="0.3">
      <c r="A12" s="3"/>
      <c r="B12" s="21" t="s">
        <v>10</v>
      </c>
      <c r="C12" s="27" t="s">
        <v>21</v>
      </c>
      <c r="D12" s="13">
        <v>2087439312</v>
      </c>
      <c r="E12" s="19"/>
      <c r="F12" s="25" t="s">
        <v>48</v>
      </c>
      <c r="G12" s="31" t="s">
        <v>57</v>
      </c>
      <c r="H12" s="15">
        <v>-4086835545</v>
      </c>
      <c r="I12" s="5"/>
      <c r="K12" s="36"/>
      <c r="L12" s="37"/>
      <c r="M12" s="19"/>
    </row>
    <row r="13" spans="1:13" ht="18.95" customHeight="1" x14ac:dyDescent="0.3">
      <c r="A13" s="3"/>
      <c r="B13" s="21" t="s">
        <v>72</v>
      </c>
      <c r="C13" s="27" t="s">
        <v>67</v>
      </c>
      <c r="D13" s="13">
        <v>2207352284</v>
      </c>
      <c r="E13" s="19"/>
      <c r="F13" s="25" t="s">
        <v>49</v>
      </c>
      <c r="G13" s="42" t="s">
        <v>97</v>
      </c>
      <c r="H13" s="15">
        <v>2663415212</v>
      </c>
      <c r="I13" s="5"/>
      <c r="J13" s="38"/>
      <c r="K13" s="36"/>
      <c r="L13" s="37"/>
      <c r="M13" s="19"/>
    </row>
    <row r="14" spans="1:13" ht="18.95" customHeight="1" x14ac:dyDescent="0.3">
      <c r="A14" s="3"/>
      <c r="B14" s="21" t="s">
        <v>73</v>
      </c>
      <c r="C14" s="27" t="s">
        <v>23</v>
      </c>
      <c r="D14" s="13">
        <v>507500000</v>
      </c>
      <c r="E14" s="19"/>
      <c r="F14" s="25" t="s">
        <v>69</v>
      </c>
      <c r="G14" s="42" t="s">
        <v>70</v>
      </c>
      <c r="H14" s="15">
        <v>1066492307</v>
      </c>
      <c r="I14" s="5"/>
      <c r="K14" s="36"/>
      <c r="L14" s="37"/>
      <c r="M14" s="19"/>
    </row>
    <row r="15" spans="1:13" ht="18.95" customHeight="1" x14ac:dyDescent="0.3">
      <c r="A15" s="3"/>
      <c r="B15" s="21" t="s">
        <v>74</v>
      </c>
      <c r="C15" s="27" t="s">
        <v>24</v>
      </c>
      <c r="D15" s="13">
        <v>948772133</v>
      </c>
      <c r="E15" s="19"/>
      <c r="F15" s="55" t="s">
        <v>4</v>
      </c>
      <c r="G15" s="56"/>
      <c r="H15" s="15">
        <f>+H8+H9+H12+H13+H14+H10+H11</f>
        <v>462042745487</v>
      </c>
      <c r="I15" s="5"/>
      <c r="K15" s="34"/>
      <c r="L15" s="35"/>
      <c r="M15" s="18"/>
    </row>
    <row r="16" spans="1:13" ht="18.95" customHeight="1" x14ac:dyDescent="0.3">
      <c r="A16" s="3"/>
      <c r="B16" s="21" t="s">
        <v>75</v>
      </c>
      <c r="C16" s="27" t="s">
        <v>25</v>
      </c>
      <c r="D16" s="13">
        <v>10831119405</v>
      </c>
      <c r="E16" s="19"/>
      <c r="F16" s="25"/>
      <c r="G16" s="26"/>
      <c r="H16" s="15"/>
      <c r="I16" s="5"/>
      <c r="K16" s="36"/>
      <c r="L16" s="37"/>
      <c r="M16" s="19"/>
    </row>
    <row r="17" spans="1:13" ht="18.95" customHeight="1" x14ac:dyDescent="0.3">
      <c r="A17" s="3"/>
      <c r="B17" s="25" t="s">
        <v>26</v>
      </c>
      <c r="C17" s="43" t="s">
        <v>27</v>
      </c>
      <c r="D17" s="15">
        <f>SUM(D18:D32)</f>
        <v>297326215371</v>
      </c>
      <c r="E17" s="19"/>
      <c r="F17" s="55" t="s">
        <v>71</v>
      </c>
      <c r="G17" s="56"/>
      <c r="H17" s="10"/>
      <c r="I17" s="5"/>
      <c r="K17" s="36"/>
      <c r="L17" s="37"/>
      <c r="M17" s="19"/>
    </row>
    <row r="18" spans="1:13" ht="18.95" customHeight="1" x14ac:dyDescent="0.3">
      <c r="A18" s="3"/>
      <c r="B18" s="21" t="s">
        <v>94</v>
      </c>
      <c r="C18" s="27" t="s">
        <v>28</v>
      </c>
      <c r="D18" s="13">
        <v>80113085686</v>
      </c>
      <c r="E18" s="19"/>
      <c r="F18" s="25" t="s">
        <v>15</v>
      </c>
      <c r="G18" s="26" t="s">
        <v>33</v>
      </c>
      <c r="H18" s="15">
        <f>SUM(H19:H23)</f>
        <v>533058899102</v>
      </c>
      <c r="I18" s="5"/>
      <c r="K18" s="36"/>
      <c r="L18" s="37"/>
      <c r="M18" s="19"/>
    </row>
    <row r="19" spans="1:13" ht="18.95" customHeight="1" x14ac:dyDescent="0.3">
      <c r="A19" s="3"/>
      <c r="B19" s="21" t="s">
        <v>95</v>
      </c>
      <c r="C19" s="27" t="s">
        <v>29</v>
      </c>
      <c r="D19" s="13">
        <v>133824014540</v>
      </c>
      <c r="E19" s="19"/>
      <c r="F19" s="21" t="s">
        <v>7</v>
      </c>
      <c r="G19" s="27" t="s">
        <v>34</v>
      </c>
      <c r="H19" s="13">
        <v>15176483191</v>
      </c>
      <c r="I19" s="5"/>
      <c r="K19" s="36"/>
      <c r="L19" s="37"/>
      <c r="M19" s="19"/>
    </row>
    <row r="20" spans="1:13" ht="18.95" customHeight="1" x14ac:dyDescent="0.3">
      <c r="A20" s="3"/>
      <c r="B20" s="21" t="s">
        <v>9</v>
      </c>
      <c r="C20" s="27" t="s">
        <v>30</v>
      </c>
      <c r="D20" s="13">
        <v>69192703711</v>
      </c>
      <c r="E20" s="18"/>
      <c r="F20" s="21" t="s">
        <v>8</v>
      </c>
      <c r="G20" s="27" t="s">
        <v>35</v>
      </c>
      <c r="H20" s="13">
        <v>443326408123</v>
      </c>
      <c r="I20" s="5"/>
      <c r="K20" s="36"/>
      <c r="L20" s="37"/>
      <c r="M20" s="19"/>
    </row>
    <row r="21" spans="1:13" ht="18.95" customHeight="1" x14ac:dyDescent="0.3">
      <c r="A21" s="3"/>
      <c r="B21" s="21" t="s">
        <v>76</v>
      </c>
      <c r="C21" s="27" t="s">
        <v>31</v>
      </c>
      <c r="D21" s="14">
        <v>1526023097</v>
      </c>
      <c r="E21" s="19"/>
      <c r="F21" s="21" t="s">
        <v>9</v>
      </c>
      <c r="G21" s="27" t="s">
        <v>36</v>
      </c>
      <c r="H21" s="13">
        <v>2949010267</v>
      </c>
      <c r="I21" s="5"/>
      <c r="K21" s="36"/>
      <c r="L21" s="37"/>
      <c r="M21" s="19"/>
    </row>
    <row r="22" spans="1:13" ht="18.95" customHeight="1" x14ac:dyDescent="0.3">
      <c r="A22" s="3"/>
      <c r="B22" s="21" t="s">
        <v>72</v>
      </c>
      <c r="C22" s="27" t="s">
        <v>32</v>
      </c>
      <c r="D22" s="14">
        <v>302173031</v>
      </c>
      <c r="E22" s="19"/>
      <c r="F22" s="21" t="s">
        <v>76</v>
      </c>
      <c r="G22" s="27" t="s">
        <v>37</v>
      </c>
      <c r="H22" s="13">
        <v>60727776131</v>
      </c>
      <c r="I22" s="5"/>
      <c r="K22" s="36"/>
      <c r="L22" s="37"/>
      <c r="M22" s="19"/>
    </row>
    <row r="23" spans="1:13" ht="18.95" customHeight="1" x14ac:dyDescent="0.3">
      <c r="A23" s="3"/>
      <c r="B23" s="21" t="s">
        <v>73</v>
      </c>
      <c r="C23" s="27" t="s">
        <v>91</v>
      </c>
      <c r="D23" s="14">
        <v>9525946902</v>
      </c>
      <c r="E23" s="19"/>
      <c r="F23" s="21" t="s">
        <v>72</v>
      </c>
      <c r="G23" s="27" t="s">
        <v>50</v>
      </c>
      <c r="H23" s="13">
        <v>10879221390</v>
      </c>
      <c r="I23" s="5"/>
      <c r="K23" s="36"/>
      <c r="L23" s="37"/>
      <c r="M23" s="19"/>
    </row>
    <row r="24" spans="1:13" ht="18.95" customHeight="1" x14ac:dyDescent="0.3">
      <c r="A24" s="3"/>
      <c r="B24" s="21" t="s">
        <v>96</v>
      </c>
      <c r="C24" s="27" t="s">
        <v>92</v>
      </c>
      <c r="D24" s="14">
        <v>600000000</v>
      </c>
      <c r="E24" s="19"/>
      <c r="F24" s="25" t="s">
        <v>26</v>
      </c>
      <c r="G24" s="26" t="s">
        <v>51</v>
      </c>
      <c r="H24" s="15">
        <f>SUM(H25:H31)</f>
        <v>480694677870</v>
      </c>
      <c r="I24" s="5"/>
      <c r="K24" s="36"/>
      <c r="L24" s="37"/>
      <c r="M24" s="19"/>
    </row>
    <row r="25" spans="1:13" ht="18.95" customHeight="1" x14ac:dyDescent="0.3">
      <c r="A25" s="3"/>
      <c r="B25" s="21" t="s">
        <v>77</v>
      </c>
      <c r="C25" s="27" t="s">
        <v>93</v>
      </c>
      <c r="D25" s="14">
        <v>2242268404</v>
      </c>
      <c r="E25" s="19"/>
      <c r="F25" s="21" t="s">
        <v>7</v>
      </c>
      <c r="G25" s="27" t="s">
        <v>38</v>
      </c>
      <c r="H25" s="13">
        <v>315620530</v>
      </c>
      <c r="I25" s="5"/>
      <c r="K25" s="36"/>
      <c r="L25" s="37"/>
      <c r="M25" s="19"/>
    </row>
    <row r="26" spans="1:13" ht="18.95" customHeight="1" x14ac:dyDescent="0.3">
      <c r="A26" s="3"/>
      <c r="B26" s="21"/>
      <c r="C26" s="27"/>
      <c r="D26" s="14"/>
      <c r="E26" s="19"/>
      <c r="F26" s="21" t="s">
        <v>8</v>
      </c>
      <c r="G26" s="27" t="s">
        <v>39</v>
      </c>
      <c r="H26" s="13">
        <v>27273852483</v>
      </c>
      <c r="I26" s="5"/>
      <c r="K26" s="36"/>
      <c r="L26" s="37"/>
      <c r="M26" s="19"/>
    </row>
    <row r="27" spans="1:13" ht="18.95" customHeight="1" x14ac:dyDescent="0.3">
      <c r="A27" s="3"/>
      <c r="B27" s="21"/>
      <c r="C27" s="27"/>
      <c r="D27" s="14"/>
      <c r="E27" s="19"/>
      <c r="F27" s="21" t="s">
        <v>9</v>
      </c>
      <c r="G27" s="27" t="s">
        <v>40</v>
      </c>
      <c r="H27" s="13">
        <v>112955298418</v>
      </c>
      <c r="I27" s="5"/>
      <c r="K27" s="57"/>
      <c r="L27" s="57"/>
      <c r="M27" s="18"/>
    </row>
    <row r="28" spans="1:13" ht="18.95" customHeight="1" x14ac:dyDescent="0.3">
      <c r="A28" s="3"/>
      <c r="B28" s="21"/>
      <c r="C28" s="27"/>
      <c r="D28" s="14"/>
      <c r="E28" s="19"/>
      <c r="F28" s="21" t="s">
        <v>10</v>
      </c>
      <c r="G28" s="27" t="s">
        <v>41</v>
      </c>
      <c r="H28" s="13">
        <v>70010651048</v>
      </c>
      <c r="I28" s="5"/>
    </row>
    <row r="29" spans="1:13" ht="18.95" customHeight="1" x14ac:dyDescent="0.3">
      <c r="A29" s="3"/>
      <c r="B29" s="21"/>
      <c r="C29" s="27"/>
      <c r="D29" s="14"/>
      <c r="E29" s="19"/>
      <c r="F29" s="21" t="s">
        <v>11</v>
      </c>
      <c r="G29" s="27" t="s">
        <v>98</v>
      </c>
      <c r="H29" s="13">
        <v>207395583283</v>
      </c>
      <c r="I29" s="5"/>
    </row>
    <row r="30" spans="1:13" ht="18.95" customHeight="1" x14ac:dyDescent="0.3">
      <c r="A30" s="3"/>
      <c r="B30" s="21"/>
      <c r="C30" s="27"/>
      <c r="D30" s="14"/>
      <c r="E30" s="19"/>
      <c r="F30" s="21" t="s">
        <v>12</v>
      </c>
      <c r="G30" s="27" t="s">
        <v>99</v>
      </c>
      <c r="H30" s="13">
        <v>50540374851</v>
      </c>
      <c r="I30" s="5"/>
    </row>
    <row r="31" spans="1:13" ht="18.95" customHeight="1" x14ac:dyDescent="0.3">
      <c r="A31" s="3"/>
      <c r="B31" s="21"/>
      <c r="C31" s="27"/>
      <c r="D31" s="14"/>
      <c r="E31" s="19"/>
      <c r="F31" s="21" t="s">
        <v>13</v>
      </c>
      <c r="G31" s="27" t="s">
        <v>100</v>
      </c>
      <c r="H31" s="13">
        <v>12203297257</v>
      </c>
      <c r="I31" s="5"/>
    </row>
    <row r="32" spans="1:13" ht="18.95" customHeight="1" x14ac:dyDescent="0.3">
      <c r="A32" s="3"/>
      <c r="B32" s="21"/>
      <c r="C32" s="27"/>
      <c r="D32" s="14"/>
      <c r="E32" s="19"/>
      <c r="F32" s="55" t="s">
        <v>68</v>
      </c>
      <c r="G32" s="56"/>
      <c r="H32" s="15">
        <f>+H18+H24</f>
        <v>1013753576972</v>
      </c>
      <c r="I32" s="5"/>
    </row>
    <row r="33" spans="1:10" s="4" customFormat="1" ht="18.95" customHeight="1" x14ac:dyDescent="0.3">
      <c r="A33" s="3"/>
      <c r="B33" s="21"/>
      <c r="C33" s="27"/>
      <c r="D33" s="14"/>
      <c r="E33" s="19"/>
      <c r="F33" s="40"/>
      <c r="G33" s="41"/>
      <c r="H33" s="15"/>
      <c r="I33" s="5"/>
      <c r="J33"/>
    </row>
    <row r="34" spans="1:10" s="4" customFormat="1" ht="18.95" customHeight="1" x14ac:dyDescent="0.3">
      <c r="A34" s="22"/>
      <c r="B34" s="58" t="s">
        <v>0</v>
      </c>
      <c r="C34" s="59"/>
      <c r="D34" s="16">
        <f>+D8+D17</f>
        <v>1475796322459</v>
      </c>
      <c r="E34" s="24"/>
      <c r="F34" s="60" t="s">
        <v>61</v>
      </c>
      <c r="G34" s="61"/>
      <c r="H34" s="16">
        <f>+H15+H32</f>
        <v>1475796322459</v>
      </c>
      <c r="I34" s="23"/>
      <c r="J34" s="38"/>
    </row>
    <row r="35" spans="1:10" s="4" customFormat="1" x14ac:dyDescent="0.3">
      <c r="A35" s="3"/>
      <c r="B35" s="28" t="s">
        <v>52</v>
      </c>
      <c r="I35" s="5"/>
      <c r="J35"/>
    </row>
    <row r="36" spans="1:10" s="4" customFormat="1" x14ac:dyDescent="0.3">
      <c r="A36" s="3"/>
      <c r="B36" s="51">
        <v>41348</v>
      </c>
      <c r="C36" s="51"/>
      <c r="D36" s="51"/>
      <c r="E36" s="51"/>
      <c r="F36" s="51"/>
      <c r="G36" s="51"/>
      <c r="H36" s="51"/>
      <c r="I36" s="5"/>
      <c r="J36"/>
    </row>
    <row r="37" spans="1:10" s="4" customFormat="1" x14ac:dyDescent="0.3">
      <c r="A37" s="3"/>
      <c r="I37" s="5"/>
      <c r="J37"/>
    </row>
    <row r="38" spans="1:10" s="4" customFormat="1" x14ac:dyDescent="0.3">
      <c r="A38" s="3"/>
      <c r="I38" s="5"/>
      <c r="J38"/>
    </row>
    <row r="39" spans="1:10" s="4" customFormat="1" ht="9.75" customHeight="1" x14ac:dyDescent="0.3">
      <c r="A39" s="3"/>
      <c r="I39" s="5"/>
      <c r="J39"/>
    </row>
    <row r="40" spans="1:10" s="4" customFormat="1" ht="18.75" customHeight="1" x14ac:dyDescent="0.3">
      <c r="A40" s="3"/>
      <c r="B40" s="52" t="s">
        <v>80</v>
      </c>
      <c r="C40" s="52"/>
      <c r="D40" s="52"/>
      <c r="E40" s="52"/>
      <c r="F40" s="52"/>
      <c r="G40" s="52"/>
      <c r="H40" s="52"/>
      <c r="I40" s="5"/>
      <c r="J40"/>
    </row>
    <row r="41" spans="1:10" s="4" customFormat="1" ht="6.75" customHeight="1" x14ac:dyDescent="0.3">
      <c r="A41" s="3"/>
      <c r="B41" s="30"/>
      <c r="C41" s="30"/>
      <c r="D41" s="30"/>
      <c r="E41" s="30"/>
      <c r="F41" s="30"/>
      <c r="G41" s="30"/>
      <c r="H41" s="30"/>
      <c r="I41" s="5"/>
      <c r="J41"/>
    </row>
    <row r="42" spans="1:10" s="4" customFormat="1" ht="22.5" customHeight="1" x14ac:dyDescent="0.3">
      <c r="A42" s="3"/>
      <c r="B42" s="53" t="s">
        <v>83</v>
      </c>
      <c r="C42" s="53"/>
      <c r="D42" s="53"/>
      <c r="E42" s="53"/>
      <c r="F42" s="53"/>
      <c r="G42" s="53"/>
      <c r="H42" s="53"/>
      <c r="I42" s="5"/>
      <c r="J42"/>
    </row>
    <row r="43" spans="1:10" s="4" customFormat="1" ht="18" customHeight="1" x14ac:dyDescent="0.3">
      <c r="A43" s="3"/>
      <c r="B43" s="48" t="s">
        <v>59</v>
      </c>
      <c r="C43" s="48"/>
      <c r="D43" s="48"/>
      <c r="E43" s="48"/>
      <c r="F43" s="48"/>
      <c r="G43" s="48"/>
      <c r="H43" s="48"/>
      <c r="I43" s="5"/>
      <c r="J43"/>
    </row>
    <row r="44" spans="1:10" s="4" customFormat="1" ht="17.25" thickBot="1" x14ac:dyDescent="0.35">
      <c r="A44" s="6"/>
      <c r="B44" s="7"/>
      <c r="C44" s="7"/>
      <c r="D44" s="7"/>
      <c r="E44" s="7"/>
      <c r="F44" s="7"/>
      <c r="G44" s="7"/>
      <c r="H44" s="7"/>
      <c r="I44" s="8"/>
      <c r="J44"/>
    </row>
  </sheetData>
  <mergeCells count="18">
    <mergeCell ref="B36:H36"/>
    <mergeCell ref="B40:H40"/>
    <mergeCell ref="B42:H42"/>
    <mergeCell ref="B43:H43"/>
    <mergeCell ref="F15:G15"/>
    <mergeCell ref="F17:G17"/>
    <mergeCell ref="F32:G32"/>
    <mergeCell ref="F34:G34"/>
    <mergeCell ref="B34:C34"/>
    <mergeCell ref="K7:L7"/>
    <mergeCell ref="K27:L27"/>
    <mergeCell ref="A2:I2"/>
    <mergeCell ref="B3:H3"/>
    <mergeCell ref="B4:H4"/>
    <mergeCell ref="B6:C6"/>
    <mergeCell ref="F6:G6"/>
    <mergeCell ref="B7:C7"/>
    <mergeCell ref="F7:G7"/>
  </mergeCells>
  <phoneticPr fontId="3" type="noConversion"/>
  <pageMargins left="0.28000000000000003" right="0.15748031496062992" top="0.23622047244094491" bottom="0.23622047244094491" header="0.19685039370078741" footer="0.15748031496062992"/>
  <pageSetup paperSize="9" scale="8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2</vt:i4>
      </vt:variant>
    </vt:vector>
  </HeadingPairs>
  <TitlesOfParts>
    <vt:vector size="2" baseType="lpstr">
      <vt:lpstr>제22기-개별</vt:lpstr>
      <vt:lpstr>제22기-연결</vt:lpstr>
    </vt:vector>
  </TitlesOfParts>
  <Company>동양그룹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동양매직</dc:creator>
  <cp:lastModifiedBy>ty</cp:lastModifiedBy>
  <cp:lastPrinted>2013-03-20T04:16:04Z</cp:lastPrinted>
  <dcterms:created xsi:type="dcterms:W3CDTF">2012-03-29T00:04:05Z</dcterms:created>
  <dcterms:modified xsi:type="dcterms:W3CDTF">2013-04-18T08:29:48Z</dcterms:modified>
</cp:coreProperties>
</file>